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05" windowHeight="12630" activeTab="0"/>
  </bookViews>
  <sheets>
    <sheet name="Информация ОМС,ИОГВ квартал(1)" sheetId="1" r:id="rId1"/>
  </sheets>
  <definedNames>
    <definedName name="_xlnm.Print_Area" localSheetId="0">'Информация ОМС,ИОГВ квартал(1)'!$A$1:$H$78</definedName>
  </definedNames>
  <calcPr fullCalcOnLoad="1" refMode="R1C1"/>
</workbook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<sst xmlns="http://schemas.openxmlformats.org/spreadsheetml/2006/main" count="69" uniqueCount="65">
  <si>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</si>
  <si>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</si>
  <si>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01.04.2019 по 30.06.2019</t>
  </si>
  <si>
    <t>ИОГВ / ОМС</t>
  </si>
  <si>
    <t>Департамент государственного регулирования цен и тарифов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</si>
  <si>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</si>
  <si>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</si>
  <si>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</si>
  <si>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</si>
  <si>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</si>
  <si>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</si>
  <si>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</si>
  <si>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</si>
  <si>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</si>
  <si>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</si>
  <si>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</si>
  <si>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</si>
  <si>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</si>
  <si>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</si>
  <si>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</si>
  <si>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</si>
  <si>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</si>
  <si>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</si>
  <si>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</si>
  <si>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</si>
  <si>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</si>
  <si>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</si>
  <si>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</si>
  <si>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</si>
  <si>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</si>
  <si>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</si>
  <si>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</si>
  <si>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</si>
  <si>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</si>
  <si>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</si>
  <si>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</si>
  <si>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</si>
  <si>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</si>
  <si>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</si>
  <si>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</si>
  <si>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</si>
  <si>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</si>
  <si>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</si>
  <si>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</si>
  <si>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</si>
  <si>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</si>
  <si>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</si>
  <si>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</si>
  <si>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</si>
  <si>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</si>
  <si>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</si>
  <si>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</si>
  <si>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</si>
  <si>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</si>
  <si>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</si>
  <si>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</si>
  <si>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</si>
  <si>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</si>
  <si>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</si>
  <si>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</si>
  <si>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</si>
  <si>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 xml:space="preserve">начальник отдела финансов, проверок и контроля </t>
  </si>
  <si>
    <t xml:space="preserve">Покровская Светлана Александровна </t>
  </si>
  <si>
    <t>156005, г. Кострома, ул. Свердлова, 82-а</t>
  </si>
  <si>
    <t>proverka@tariff44.ru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</si>
</sst>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5" fillId="33" borderId="11" xfId="0" applyFont="1" applyFill="1" applyBorder="1" applyAlignment="1">
      <alignment/>
    </xf>
    <xf numFmtId="0" fontId="45" fillId="34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49" fillId="33" borderId="0" xfId="0" applyFont="1" applyFill="1" applyAlignment="1">
      <alignment wrapText="1"/>
    </xf>
    <xf numFmtId="0" fontId="49" fillId="33" borderId="17" xfId="0" applyFont="1" applyFill="1" applyBorder="1" applyAlignment="1">
      <alignment wrapText="1"/>
    </xf>
    <xf numFmtId="0" fontId="45" fillId="0" borderId="18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45" fillId="33" borderId="21" xfId="0" applyFont="1" applyFill="1" applyBorder="1" applyAlignment="1">
      <alignment horizontal="center" vertical="top" wrapText="1"/>
    </xf>
    <xf numFmtId="0" fontId="49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5" fillId="33" borderId="11" xfId="0" applyFont="1" applyFill="1" applyBorder="1" applyAlignment="1">
      <alignment wrapText="1"/>
    </xf>
    <xf numFmtId="0" fontId="45" fillId="34" borderId="22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5" fillId="34" borderId="18" xfId="0" applyFont="1" applyFill="1" applyBorder="1" applyAlignment="1">
      <alignment wrapText="1"/>
    </xf>
    <xf numFmtId="0" fontId="45" fillId="34" borderId="19" xfId="0" applyFont="1" applyFill="1" applyBorder="1" applyAlignment="1">
      <alignment wrapText="1"/>
    </xf>
    <xf numFmtId="0" fontId="45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5" fillId="34" borderId="30" xfId="0" applyFont="1" applyFill="1" applyBorder="1" applyAlignment="1">
      <alignment wrapText="1"/>
    </xf>
    <xf numFmtId="0" fontId="45" fillId="34" borderId="31" xfId="0" applyFont="1" applyFill="1" applyBorder="1" applyAlignment="1">
      <alignment wrapText="1"/>
    </xf>
    <xf numFmtId="0" fontId="45" fillId="34" borderId="32" xfId="0" applyFont="1" applyFill="1" applyBorder="1" applyAlignment="1">
      <alignment wrapText="1"/>
    </xf>
    <xf numFmtId="0" fontId="50" fillId="0" borderId="33" xfId="0" applyFont="1" applyBorder="1" applyAlignment="1">
      <alignment wrapText="1"/>
    </xf>
    <xf numFmtId="0" fontId="50" fillId="0" borderId="32" xfId="0" applyFont="1" applyBorder="1" applyAlignment="1">
      <alignment wrapText="1"/>
    </xf>
    <xf numFmtId="0" fontId="45" fillId="34" borderId="27" xfId="0" applyFont="1" applyFill="1" applyBorder="1" applyAlignment="1">
      <alignment horizontal="center" wrapText="1"/>
    </xf>
    <xf numFmtId="0" fontId="45" fillId="34" borderId="34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wrapText="1"/>
    </xf>
    <xf numFmtId="0" fontId="45" fillId="33" borderId="27" xfId="0" applyFont="1" applyFill="1" applyBorder="1" applyAlignment="1">
      <alignment wrapText="1"/>
    </xf>
    <xf numFmtId="0" fontId="45" fillId="33" borderId="34" xfId="0" applyFont="1" applyFill="1" applyBorder="1" applyAlignment="1">
      <alignment wrapText="1"/>
    </xf>
    <xf numFmtId="0" fontId="45" fillId="33" borderId="23" xfId="0" applyFont="1" applyFill="1" applyBorder="1" applyAlignment="1">
      <alignment wrapText="1"/>
    </xf>
    <xf numFmtId="0" fontId="49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34" borderId="35" xfId="0" applyFont="1" applyFill="1" applyBorder="1" applyAlignment="1">
      <alignment horizontal="center" wrapText="1"/>
    </xf>
    <xf numFmtId="0" fontId="45" fillId="34" borderId="36" xfId="0" applyFont="1" applyFill="1" applyBorder="1" applyAlignment="1">
      <alignment horizontal="center" wrapText="1"/>
    </xf>
    <xf numFmtId="0" fontId="45" fillId="34" borderId="37" xfId="0" applyFont="1" applyFill="1" applyBorder="1" applyAlignment="1">
      <alignment horizontal="center" wrapText="1"/>
    </xf>
    <xf numFmtId="0" fontId="45" fillId="34" borderId="38" xfId="0" applyFont="1" applyFill="1" applyBorder="1" applyAlignment="1">
      <alignment horizontal="center" wrapText="1"/>
    </xf>
    <xf numFmtId="0" fontId="45" fillId="34" borderId="39" xfId="0" applyFont="1" applyFill="1" applyBorder="1" applyAlignment="1">
      <alignment horizontal="center" wrapText="1"/>
    </xf>
    <xf numFmtId="0" fontId="45" fillId="34" borderId="26" xfId="0" applyFont="1" applyFill="1" applyBorder="1" applyAlignment="1">
      <alignment horizontal="center" wrapText="1"/>
    </xf>
    <xf numFmtId="0" fontId="45" fillId="34" borderId="40" xfId="0" applyFont="1" applyFill="1" applyBorder="1" applyAlignment="1">
      <alignment horizontal="center" wrapText="1"/>
    </xf>
    <xf numFmtId="0" fontId="45" fillId="34" borderId="41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wrapText="1"/>
    </xf>
    <xf numFmtId="0" fontId="45" fillId="33" borderId="32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5" fillId="34" borderId="25" xfId="0" applyFont="1" applyFill="1" applyBorder="1" applyAlignment="1">
      <alignment horizontal="center" wrapText="1"/>
    </xf>
    <xf numFmtId="0" fontId="45" fillId="34" borderId="42" xfId="0" applyFont="1" applyFill="1" applyBorder="1" applyAlignment="1">
      <alignment horizontal="center" wrapText="1"/>
    </xf>
    <xf numFmtId="0" fontId="45" fillId="34" borderId="43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33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33" borderId="22" xfId="0" applyFont="1" applyFill="1" applyBorder="1" applyAlignment="1">
      <alignment horizontal="right" wrapText="1"/>
    </xf>
    <xf numFmtId="0" fontId="45" fillId="33" borderId="27" xfId="0" applyFont="1" applyFill="1" applyBorder="1" applyAlignment="1">
      <alignment horizontal="right" wrapText="1"/>
    </xf>
    <xf numFmtId="0" fontId="45" fillId="33" borderId="23" xfId="0" applyFont="1" applyFill="1" applyBorder="1" applyAlignment="1">
      <alignment horizontal="right" wrapText="1"/>
    </xf>
    <xf numFmtId="0" fontId="45" fillId="33" borderId="24" xfId="0" applyFont="1" applyFill="1" applyBorder="1" applyAlignment="1">
      <alignment horizontal="center" wrapText="1"/>
    </xf>
    <xf numFmtId="0" fontId="45" fillId="33" borderId="27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51" fillId="36" borderId="0" xfId="0" applyFont="1" applyFill="1" applyAlignment="1">
      <alignment wrapText="1"/>
    </xf>
    <xf numFmtId="0" fontId="52" fillId="36" borderId="0" xfId="0" applyFont="1" applyFill="1" applyAlignment="1">
      <alignment wrapText="1"/>
    </xf>
    <xf numFmtId="0" fontId="53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0" fillId="0" borderId="0" xfId="0" applyAlignment="1">
      <alignment/>
    </xf>
    <xf numFmtId="0" fontId="45" fillId="36" borderId="0" xfId="0" applyFont="1" applyFill="1" applyAlignment="1">
      <alignment horizontal="center" wrapText="1"/>
    </xf>
    <xf numFmtId="0" fontId="54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55" fillId="36" borderId="0" xfId="0" applyFont="1" applyFill="1" applyAlignment="1">
      <alignment horizontal="center" wrapText="1"/>
    </xf>
    <xf numFmtId="0" fontId="55" fillId="36" borderId="0" xfId="0" applyFont="1" applyFill="1" applyAlignment="1">
      <alignment horizontal="center" vertical="center" wrapText="1"/>
    </xf>
    <xf numFmtId="0" fontId="31" fillId="36" borderId="0" xfId="42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erka@tariff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1">
      <selection activeCell="A1" sqref="A1:H78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16</v>
      </c>
      <c r="B14" s="32"/>
      <c r="C14" s="33">
        <v>12</v>
      </c>
      <c r="D14" s="32"/>
      <c r="E14" s="33">
        <v>1</v>
      </c>
      <c r="F14" s="32"/>
      <c r="G14" s="33">
        <f>SUM(A14+C14+E14)</f>
        <v>29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2</v>
      </c>
      <c r="B19" s="32"/>
      <c r="C19" s="33">
        <v>27</v>
      </c>
      <c r="D19" s="32"/>
      <c r="E19" s="33">
        <v>0</v>
      </c>
      <c r="F19" s="32"/>
      <c r="G19" s="38">
        <v>0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637267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0.4550682837805818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0</v>
      </c>
      <c r="E29" s="31">
        <f>D29/D34*100</f>
        <v>0</v>
      </c>
      <c r="F29" s="32"/>
      <c r="G29" s="33">
        <f>D29/G23*10000</f>
        <v>0</v>
      </c>
      <c r="H29" s="32"/>
    </row>
    <row r="30" spans="1:8" ht="15.75" customHeight="1" thickBot="1">
      <c r="A30" s="56" t="s">
        <v>26</v>
      </c>
      <c r="B30" s="57"/>
      <c r="C30" s="59"/>
      <c r="D30" s="6">
        <v>30</v>
      </c>
      <c r="E30" s="31">
        <f>D30/D34*100</f>
        <v>90.9090909090909</v>
      </c>
      <c r="F30" s="32"/>
      <c r="G30" s="33">
        <f>D30/G23*10000</f>
        <v>0.4707602935661191</v>
      </c>
      <c r="H30" s="32"/>
    </row>
    <row r="31" spans="1:8" ht="15.75" customHeight="1" thickBot="1">
      <c r="A31" s="56" t="s">
        <v>27</v>
      </c>
      <c r="B31" s="57"/>
      <c r="C31" s="59"/>
      <c r="D31" s="6">
        <v>0</v>
      </c>
      <c r="E31" s="31">
        <f>D31/D34*100</f>
        <v>0</v>
      </c>
      <c r="F31" s="32"/>
      <c r="G31" s="33">
        <f>D31/G23*10000</f>
        <v>0</v>
      </c>
      <c r="H31" s="32"/>
    </row>
    <row r="32" spans="1:8" ht="15.75" customHeight="1" thickBot="1">
      <c r="A32" s="56" t="s">
        <v>28</v>
      </c>
      <c r="B32" s="57"/>
      <c r="C32" s="59"/>
      <c r="D32" s="6">
        <v>0</v>
      </c>
      <c r="E32" s="31">
        <f>D32/D34*100</f>
        <v>0</v>
      </c>
      <c r="F32" s="32"/>
      <c r="G32" s="33">
        <f>D32/G23*10000</f>
        <v>0</v>
      </c>
      <c r="H32" s="32"/>
    </row>
    <row r="33" spans="1:8" ht="15.75" customHeight="1" thickBot="1">
      <c r="A33" s="56" t="s">
        <v>29</v>
      </c>
      <c r="B33" s="57"/>
      <c r="C33" s="59"/>
      <c r="D33" s="6">
        <v>3</v>
      </c>
      <c r="E33" s="31">
        <f>D33/D34*100</f>
        <v>9.090909090909092</v>
      </c>
      <c r="F33" s="32"/>
      <c r="G33" s="33">
        <f>D33/G23*10000</f>
        <v>0.047076029356611905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33</v>
      </c>
      <c r="E34" s="31">
        <f>SUM(E29:F33)</f>
        <v>100</v>
      </c>
      <c r="F34" s="32"/>
      <c r="G34" s="33">
        <f>SUM(G29:H33)</f>
        <v>0.517836322922731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18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18</v>
      </c>
      <c r="B42" s="10">
        <v>0</v>
      </c>
      <c r="C42" s="6">
        <v>1</v>
      </c>
      <c r="D42" s="6">
        <v>17</v>
      </c>
      <c r="E42" s="6">
        <v>0</v>
      </c>
      <c r="F42" s="6">
        <v>9</v>
      </c>
      <c r="G42" s="72">
        <v>2</v>
      </c>
      <c r="H42" s="73"/>
    </row>
    <row r="43" spans="1:8" ht="15" customHeight="1" thickBot="1">
      <c r="A43" s="11" t="s">
        <v>23</v>
      </c>
      <c r="B43" s="12">
        <f>B42/A42*100</f>
        <v>0</v>
      </c>
      <c r="C43" s="13">
        <f>C42/A42*100</f>
        <v>5.555555555555555</v>
      </c>
      <c r="D43" s="13">
        <f>D42/A42*100</f>
        <v>94.44444444444444</v>
      </c>
      <c r="E43" s="13">
        <f>E42/A42*100</f>
        <v>0</v>
      </c>
      <c r="F43" s="13">
        <f>F42/A42*100</f>
        <v>50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1</v>
      </c>
      <c r="B50" s="82">
        <v>0</v>
      </c>
      <c r="C50" s="83"/>
      <c r="D50" s="33">
        <v>1</v>
      </c>
      <c r="E50" s="32"/>
      <c r="F50" s="84">
        <v>1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2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1" t="s">
        <v>61</v>
      </c>
      <c r="B62" s="101"/>
      <c r="C62" s="101"/>
      <c r="D62" s="101"/>
      <c r="E62" s="101"/>
      <c r="F62" s="101"/>
      <c r="G62" s="101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1" t="s">
        <v>62</v>
      </c>
      <c r="B65" s="101"/>
      <c r="C65" s="101"/>
      <c r="D65" s="101"/>
      <c r="E65" s="101"/>
      <c r="F65" s="101"/>
      <c r="G65" s="101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2" t="s">
        <v>63</v>
      </c>
      <c r="B68" s="102"/>
      <c r="C68" s="102"/>
      <c r="D68" s="102"/>
      <c r="E68" s="102"/>
      <c r="F68" s="102"/>
      <c r="G68" s="102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3" t="s">
        <v>64</v>
      </c>
      <c r="B71" s="101"/>
      <c r="C71" s="101"/>
      <c r="D71" s="101"/>
      <c r="E71" s="101"/>
      <c r="F71" s="101"/>
      <c r="G71" s="101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0" t="s">
        <v>56</v>
      </c>
      <c r="B74" s="100"/>
      <c r="C74" s="100"/>
      <c r="D74" s="100"/>
      <c r="E74" s="93">
        <v>4942</v>
      </c>
      <c r="G74" s="94">
        <v>311633</v>
      </c>
    </row>
    <row r="75" spans="1:7" ht="12.75" customHeight="1">
      <c r="A75" s="97"/>
      <c r="B75" s="97"/>
      <c r="C75" s="97"/>
      <c r="D75" s="97"/>
      <c r="E75" s="95" t="s">
        <v>57</v>
      </c>
      <c r="G75" s="95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0" t="s">
        <v>59</v>
      </c>
      <c r="B77" s="100"/>
      <c r="C77" s="100"/>
      <c r="D77" s="100"/>
      <c r="E77" s="93">
        <v>4942</v>
      </c>
      <c r="G77" s="94">
        <v>373401</v>
      </c>
    </row>
    <row r="78" spans="5:7" ht="15" customHeight="1">
      <c r="E78" s="95" t="s">
        <v>57</v>
      </c>
      <c r="G78" s="95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proverka@tariff44.ru"/>
  </hyperlinks>
  <printOptions/>
  <pageMargins left="0.3937007874015748" right="0" top="0.7874015748031497" bottom="0" header="0.5118110236220472" footer="0.5118110236220472"/>
  <pageSetup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2019-07-01T08:37:56Z</cp:lastPrinted>
  <dcterms:created xsi:type="dcterms:W3CDTF">2019-07-01T08:15:10Z</dcterms:created>
  <dcterms:modified xsi:type="dcterms:W3CDTF">2019-07-01T08:38:01Z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